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Сайт 2025\питание\Декабрь_ОБЕДЫ И ЗАВТРАКИ\"/>
    </mc:Choice>
  </mc:AlternateContent>
  <bookViews>
    <workbookView xWindow="0" yWindow="0" windowWidth="51600" windowHeight="17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L157" i="1"/>
  <c r="I100" i="1"/>
  <c r="F43" i="1"/>
  <c r="L176" i="1"/>
  <c r="L24" i="1"/>
  <c r="L195" i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<sst xmlns="http://schemas.openxmlformats.org/spreadsheetml/2006/main" count="298" uniqueCount="66">
  <si>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</si>
  <si>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</si>
  <si>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</si>
  <si>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</si>
  <si>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</si>
  <si>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</si>
  <si>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</si>
  <si>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</si>
  <si>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</si>
  <si>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</si>
  <si>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</si>
  <si>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</si>
  <si>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</si>
  <si>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</si>
  <si>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</si>
  <si>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</si>
  <si>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</si>
  <si>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</si>
  <si>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</si>
  <si>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</si>
  <si>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</si>
  <si>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</si>
  <si>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</si>
  <si>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</si>
  <si>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</si>
  <si>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</si>
  <si>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</si>
  <si>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</si>
  <si>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</si>
  <si>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</si>
  <si>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</si>
  <si>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</si>
  <si>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</si>
  <si>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</si>
  <si>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</si>
  <si>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</si>
  <si>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</si>
  <si>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</si>
  <si>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</si>
  <si>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</si>
  <si>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Чай с лимоном №459</t>
  </si>
  <si>
    <t>Хлеб пшеничный</t>
  </si>
  <si>
    <t>Директор</t>
  </si>
  <si>
    <t>Суп картофельный с бобовыми №113</t>
  </si>
  <si>
    <t>Греча отварная №4.3</t>
  </si>
  <si>
    <t>кисломол.</t>
  </si>
  <si>
    <t>Рыба припущенная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</si>
  <si>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</si>
  <si>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</si>
  <si>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</si>
  <si>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</si>
  <si>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</si>
  <si>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</si>
  <si>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</si>
  <si>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</si>
  <si>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Рис припущенный</t>
  </si>
  <si>
    <t>Сосиски (Особые халяль)</t>
  </si>
  <si>
    <t>Рис отварной</t>
  </si>
  <si>
    <t>булочное</t>
  </si>
  <si>
    <t xml:space="preserve">Булочка </t>
  </si>
  <si>
    <t>Сырники из творога запеченые</t>
  </si>
  <si>
    <t>Запеканка из творога</t>
  </si>
  <si>
    <t>Греча отварная</t>
  </si>
  <si>
    <t>4.3</t>
  </si>
  <si>
    <t>Таймусханов И.Х.</t>
  </si>
  <si>
    <t>МБОУ "СОШ №10 г. Шали"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</si>
</sst>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G165" sqref="G16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65</v>
      </c>
      <c r="D1" s="55"/>
      <c r="E1" s="55"/>
      <c r="F1" s="12" t="s">
        <v>16</v>
      </c>
      <c r="G1" s="2" t="s">
        <v>17</v>
      </c>
      <c r="H1" s="56" t="s">
        <v>42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47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262.7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821.22</v>
      </c>
      <c r="K23" s="25"/>
      <c r="L23" s="19">
        <f t="shared" ref="L23" si="3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1341.06</v>
      </c>
      <c r="K24" s="32"/>
      <c r="L24" s="32">
        <f t="shared" ref="L24" si="5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200</v>
      </c>
      <c r="G34" s="43">
        <v>5.04</v>
      </c>
      <c r="H34" s="43">
        <v>2.86</v>
      </c>
      <c r="I34" s="43">
        <v>11.68</v>
      </c>
      <c r="J34" s="43">
        <v>92.62</v>
      </c>
      <c r="K34" s="44">
        <v>113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39</v>
      </c>
      <c r="F35" s="43">
        <v>90</v>
      </c>
      <c r="G35" s="43">
        <v>8.58</v>
      </c>
      <c r="H35" s="43">
        <v>16.25</v>
      </c>
      <c r="I35" s="43">
        <v>25.28</v>
      </c>
      <c r="J35" s="43">
        <v>262.7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8.59</v>
      </c>
      <c r="H36" s="43">
        <v>6.09</v>
      </c>
      <c r="I36" s="43">
        <v>38.64</v>
      </c>
      <c r="J36" s="43">
        <v>243.73000000000002</v>
      </c>
      <c r="K36" s="44">
        <v>313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40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28.560000000000002</v>
      </c>
      <c r="H42" s="19">
        <f t="shared" ref="H42" si="11">SUM(H33:H41)</f>
        <v>26.09</v>
      </c>
      <c r="I42" s="19">
        <f t="shared" ref="I42" si="12">SUM(I33:I41)</f>
        <v>122.78999999999999</v>
      </c>
      <c r="J42" s="19">
        <f t="shared" ref="J42:L42" si="13">SUM(J33:J41)</f>
        <v>821.22</v>
      </c>
      <c r="K42" s="25"/>
      <c r="L42" s="19">
        <f t="shared" si="13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40.15</v>
      </c>
      <c r="H43" s="32">
        <f t="shared" ref="H43" si="15">H32+H42</f>
        <v>37.15</v>
      </c>
      <c r="I43" s="32">
        <f t="shared" ref="I43" si="16">I32+I42</f>
        <v>218.48</v>
      </c>
      <c r="J43" s="32">
        <f t="shared" ref="J43:L43" si="17">J32+J42</f>
        <v>1349.88</v>
      </c>
      <c r="K43" s="32"/>
      <c r="L43" s="32">
        <f t="shared" si="17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45</v>
      </c>
      <c r="E49" s="42" t="s">
        <v>54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43</v>
      </c>
      <c r="F53" s="43">
        <v>200</v>
      </c>
      <c r="G53" s="43">
        <v>5.04</v>
      </c>
      <c r="H53" s="43">
        <v>2.86</v>
      </c>
      <c r="I53" s="43">
        <v>11.68</v>
      </c>
      <c r="J53" s="43">
        <v>92.62</v>
      </c>
      <c r="K53" s="44">
        <v>113</v>
      </c>
      <c r="L53" s="43">
        <v>18.350000000000001</v>
      </c>
    </row>
    <row r="54" spans="1:12" ht="15" x14ac:dyDescent="0.25">
      <c r="A54" s="23"/>
      <c r="B54" s="15"/>
      <c r="C54" s="11"/>
      <c r="D54" s="7" t="s">
        <v>28</v>
      </c>
      <c r="E54" s="42" t="s">
        <v>39</v>
      </c>
      <c r="F54" s="43">
        <v>90</v>
      </c>
      <c r="G54" s="43">
        <v>8.58</v>
      </c>
      <c r="H54" s="43">
        <v>16.25</v>
      </c>
      <c r="I54" s="43">
        <v>25.28</v>
      </c>
      <c r="J54" s="43">
        <v>262.7</v>
      </c>
      <c r="K54" s="44"/>
      <c r="L54" s="43">
        <v>23.25</v>
      </c>
    </row>
    <row r="55" spans="1:12" ht="15" x14ac:dyDescent="0.25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8.59</v>
      </c>
      <c r="H55" s="43">
        <v>6.09</v>
      </c>
      <c r="I55" s="43">
        <v>38.64</v>
      </c>
      <c r="J55" s="43">
        <v>243.73000000000002</v>
      </c>
      <c r="K55" s="44">
        <v>313</v>
      </c>
      <c r="L55" s="43">
        <v>18.350000000000001</v>
      </c>
    </row>
    <row r="56" spans="1:12" ht="15" x14ac:dyDescent="0.25">
      <c r="A56" s="23"/>
      <c r="B56" s="15"/>
      <c r="C56" s="11"/>
      <c r="D56" s="7" t="s">
        <v>30</v>
      </c>
      <c r="E56" s="42" t="s">
        <v>40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>
        <v>4.09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80</v>
      </c>
      <c r="G57" s="43">
        <v>6.32</v>
      </c>
      <c r="H57" s="43">
        <v>0.8</v>
      </c>
      <c r="I57" s="43">
        <v>38.64</v>
      </c>
      <c r="J57" s="43">
        <v>187.04000000000002</v>
      </c>
      <c r="K57" s="44"/>
      <c r="L57" s="43">
        <v>27.73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28.560000000000002</v>
      </c>
      <c r="H61" s="19">
        <f t="shared" ref="H61" si="23">SUM(H52:H60)</f>
        <v>26.09</v>
      </c>
      <c r="I61" s="19">
        <f t="shared" ref="I61" si="24">SUM(I52:I60)</f>
        <v>122.78999999999999</v>
      </c>
      <c r="J61" s="19">
        <f t="shared" ref="J61:L61" si="25">SUM(J52:J60)</f>
        <v>821.22</v>
      </c>
      <c r="K61" s="25"/>
      <c r="L61" s="19">
        <f t="shared" si="25"/>
        <v>91.77000000000001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51.47</v>
      </c>
      <c r="H62" s="32">
        <f t="shared" ref="H62" si="27">H51+H61</f>
        <v>58.64</v>
      </c>
      <c r="I62" s="32">
        <f t="shared" ref="I62" si="28">I51+I61</f>
        <v>176.17</v>
      </c>
      <c r="J62" s="32">
        <f t="shared" ref="J62:L62" si="29">J51+J61</f>
        <v>1407.83</v>
      </c>
      <c r="K62" s="32"/>
      <c r="L62" s="32">
        <f t="shared" si="29"/>
        <v>183.54000000000002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56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43</v>
      </c>
      <c r="F72" s="43">
        <v>200</v>
      </c>
      <c r="G72" s="43">
        <v>5.04</v>
      </c>
      <c r="H72" s="43">
        <v>2.86</v>
      </c>
      <c r="I72" s="43">
        <v>11.68</v>
      </c>
      <c r="J72" s="43">
        <v>92.62</v>
      </c>
      <c r="K72" s="44">
        <v>113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262.7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44</v>
      </c>
      <c r="F74" s="43">
        <v>150</v>
      </c>
      <c r="G74" s="43">
        <v>8.59</v>
      </c>
      <c r="H74" s="43">
        <v>6.09</v>
      </c>
      <c r="I74" s="43">
        <v>38.64</v>
      </c>
      <c r="J74" s="43">
        <v>243.73000000000002</v>
      </c>
      <c r="K74" s="44">
        <v>313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40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28.560000000000002</v>
      </c>
      <c r="H80" s="19">
        <f t="shared" ref="H80" si="35">SUM(H71:H79)</f>
        <v>26.09</v>
      </c>
      <c r="I80" s="19">
        <f t="shared" ref="I80" si="36">SUM(I71:I79)</f>
        <v>122.78999999999999</v>
      </c>
      <c r="J80" s="19">
        <f t="shared" ref="J80:L80" si="37">SUM(J71:J79)</f>
        <v>821.22</v>
      </c>
      <c r="K80" s="25"/>
      <c r="L80" s="19">
        <f t="shared" si="37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8">G70+G80</f>
        <v>43.980000000000004</v>
      </c>
      <c r="H81" s="32">
        <f t="shared" ref="H81" si="39">H70+H80</f>
        <v>38.159999999999997</v>
      </c>
      <c r="I81" s="32">
        <f t="shared" ref="I81" si="40">I70+I80</f>
        <v>215.11</v>
      </c>
      <c r="J81" s="32">
        <f t="shared" ref="J81:L81" si="41">J70+J80</f>
        <v>1360.81</v>
      </c>
      <c r="K81" s="32"/>
      <c r="L81" s="32">
        <f t="shared" si="41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47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45</v>
      </c>
      <c r="E87" s="42" t="s">
        <v>54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43</v>
      </c>
      <c r="F91" s="43">
        <v>200</v>
      </c>
      <c r="G91" s="43">
        <v>5.04</v>
      </c>
      <c r="H91" s="43">
        <v>2.86</v>
      </c>
      <c r="I91" s="43">
        <v>11.68</v>
      </c>
      <c r="J91" s="43">
        <v>92.62</v>
      </c>
      <c r="K91" s="44">
        <v>113</v>
      </c>
      <c r="L91" s="43">
        <v>18.350000000000001</v>
      </c>
    </row>
    <row r="92" spans="1:12" ht="15" x14ac:dyDescent="0.25">
      <c r="A92" s="23"/>
      <c r="B92" s="15"/>
      <c r="C92" s="11"/>
      <c r="D92" s="7" t="s">
        <v>28</v>
      </c>
      <c r="E92" s="42" t="s">
        <v>39</v>
      </c>
      <c r="F92" s="43">
        <v>90</v>
      </c>
      <c r="G92" s="43">
        <v>8.58</v>
      </c>
      <c r="H92" s="43">
        <v>16.25</v>
      </c>
      <c r="I92" s="43">
        <v>25.28</v>
      </c>
      <c r="J92" s="43">
        <v>262.7</v>
      </c>
      <c r="K92" s="44"/>
      <c r="L92" s="43">
        <v>23.25</v>
      </c>
    </row>
    <row r="93" spans="1:12" ht="15" x14ac:dyDescent="0.25">
      <c r="A93" s="23"/>
      <c r="B93" s="15"/>
      <c r="C93" s="11"/>
      <c r="D93" s="7" t="s">
        <v>29</v>
      </c>
      <c r="E93" s="42" t="s">
        <v>44</v>
      </c>
      <c r="F93" s="43">
        <v>150</v>
      </c>
      <c r="G93" s="43">
        <v>8.59</v>
      </c>
      <c r="H93" s="43">
        <v>6.09</v>
      </c>
      <c r="I93" s="43">
        <v>38.64</v>
      </c>
      <c r="J93" s="43">
        <v>243.73000000000002</v>
      </c>
      <c r="K93" s="44">
        <v>313</v>
      </c>
      <c r="L93" s="43">
        <v>18.350000000000001</v>
      </c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>
        <v>4.09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80</v>
      </c>
      <c r="G95" s="43">
        <v>6.32</v>
      </c>
      <c r="H95" s="43">
        <v>0.8</v>
      </c>
      <c r="I95" s="43">
        <v>38.64</v>
      </c>
      <c r="J95" s="43">
        <v>187.04000000000002</v>
      </c>
      <c r="K95" s="44"/>
      <c r="L95" s="43">
        <v>27.73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28.560000000000002</v>
      </c>
      <c r="H99" s="19">
        <f t="shared" ref="H99" si="47">SUM(H90:H98)</f>
        <v>26.09</v>
      </c>
      <c r="I99" s="19">
        <f t="shared" ref="I99" si="48">SUM(I90:I98)</f>
        <v>122.78999999999999</v>
      </c>
      <c r="J99" s="19">
        <f t="shared" ref="J99:L99" si="49">SUM(J90:J98)</f>
        <v>821.22</v>
      </c>
      <c r="K99" s="25"/>
      <c r="L99" s="19">
        <f t="shared" si="49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50">G89+G99</f>
        <v>53.74</v>
      </c>
      <c r="H100" s="32">
        <f t="shared" ref="H100" si="51">H89+H99</f>
        <v>44.739999999999995</v>
      </c>
      <c r="I100" s="32">
        <f t="shared" ref="I100" si="52">I89+I99</f>
        <v>172.62</v>
      </c>
      <c r="J100" s="32">
        <f t="shared" ref="J100:L100" si="53">J89+J99</f>
        <v>1290.1100000000001</v>
      </c>
      <c r="K100" s="32"/>
      <c r="L100" s="32">
        <f t="shared" si="53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57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45</v>
      </c>
      <c r="E106" s="42" t="s">
        <v>54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58</v>
      </c>
      <c r="E107" s="42" t="s">
        <v>59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43</v>
      </c>
      <c r="F110" s="43">
        <v>200</v>
      </c>
      <c r="G110" s="43">
        <v>5.04</v>
      </c>
      <c r="H110" s="43">
        <v>2.86</v>
      </c>
      <c r="I110" s="43">
        <v>11.68</v>
      </c>
      <c r="J110" s="43">
        <v>92.62</v>
      </c>
      <c r="K110" s="44">
        <v>113</v>
      </c>
      <c r="L110" s="43">
        <v>18.350000000000001</v>
      </c>
    </row>
    <row r="111" spans="1:12" ht="15" x14ac:dyDescent="0.25">
      <c r="A111" s="23"/>
      <c r="B111" s="15"/>
      <c r="C111" s="11"/>
      <c r="D111" s="7" t="s">
        <v>28</v>
      </c>
      <c r="E111" s="42" t="s">
        <v>39</v>
      </c>
      <c r="F111" s="43">
        <v>90</v>
      </c>
      <c r="G111" s="43">
        <v>8.58</v>
      </c>
      <c r="H111" s="43">
        <v>16.25</v>
      </c>
      <c r="I111" s="43">
        <v>25.28</v>
      </c>
      <c r="J111" s="43">
        <v>262.7</v>
      </c>
      <c r="K111" s="44"/>
      <c r="L111" s="43">
        <v>23.25</v>
      </c>
    </row>
    <row r="112" spans="1:12" ht="15" x14ac:dyDescent="0.25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8.59</v>
      </c>
      <c r="H112" s="43">
        <v>6.09</v>
      </c>
      <c r="I112" s="43">
        <v>38.64</v>
      </c>
      <c r="J112" s="43">
        <v>243.73000000000002</v>
      </c>
      <c r="K112" s="44">
        <v>313</v>
      </c>
      <c r="L112" s="43">
        <v>18.350000000000001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40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>
        <v>4.09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80</v>
      </c>
      <c r="G114" s="43">
        <v>6.32</v>
      </c>
      <c r="H114" s="43">
        <v>0.8</v>
      </c>
      <c r="I114" s="43">
        <v>38.64</v>
      </c>
      <c r="J114" s="43">
        <v>187.04000000000002</v>
      </c>
      <c r="K114" s="44"/>
      <c r="L114" s="43">
        <v>27.73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28.560000000000002</v>
      </c>
      <c r="H118" s="19">
        <f t="shared" si="56"/>
        <v>26.09</v>
      </c>
      <c r="I118" s="19">
        <f t="shared" si="56"/>
        <v>122.78999999999999</v>
      </c>
      <c r="J118" s="19">
        <f t="shared" si="56"/>
        <v>821.22</v>
      </c>
      <c r="K118" s="25"/>
      <c r="L118" s="19">
        <f t="shared" ref="L118" si="57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1200</v>
      </c>
      <c r="G119" s="32">
        <f t="shared" ref="G119" si="58">G108+G118</f>
        <v>51.88</v>
      </c>
      <c r="H119" s="32">
        <f t="shared" ref="H119" si="59">H108+H118</f>
        <v>48.97</v>
      </c>
      <c r="I119" s="32">
        <f t="shared" ref="I119" si="60">I108+I118</f>
        <v>191.48</v>
      </c>
      <c r="J119" s="32">
        <f t="shared" ref="J119:L119" si="61">J108+J118</f>
        <v>1407.23</v>
      </c>
      <c r="K119" s="32"/>
      <c r="L119" s="32">
        <f t="shared" si="61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5.04</v>
      </c>
      <c r="H129" s="43">
        <v>2.86</v>
      </c>
      <c r="I129" s="43">
        <v>11.68</v>
      </c>
      <c r="J129" s="43">
        <v>92.62</v>
      </c>
      <c r="K129" s="44">
        <v>113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39</v>
      </c>
      <c r="F130" s="43">
        <v>90</v>
      </c>
      <c r="G130" s="43">
        <v>8.58</v>
      </c>
      <c r="H130" s="43">
        <v>16.25</v>
      </c>
      <c r="I130" s="43">
        <v>25.28</v>
      </c>
      <c r="J130" s="43">
        <v>262.7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8.59</v>
      </c>
      <c r="H131" s="43">
        <v>6.09</v>
      </c>
      <c r="I131" s="43">
        <v>38.64</v>
      </c>
      <c r="J131" s="43">
        <v>243.73000000000002</v>
      </c>
      <c r="K131" s="44">
        <v>313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40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187.04000000000002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28.560000000000002</v>
      </c>
      <c r="H137" s="19">
        <f t="shared" si="64"/>
        <v>26.09</v>
      </c>
      <c r="I137" s="19">
        <f t="shared" si="64"/>
        <v>122.78999999999999</v>
      </c>
      <c r="J137" s="19">
        <f t="shared" si="64"/>
        <v>821.22</v>
      </c>
      <c r="K137" s="25"/>
      <c r="L137" s="19">
        <f t="shared" ref="L137" si="65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52.22</v>
      </c>
      <c r="H138" s="32">
        <f t="shared" ref="H138" si="67">H127+H137</f>
        <v>32.340000000000003</v>
      </c>
      <c r="I138" s="32">
        <f t="shared" ref="I138" si="68">I127+I137</f>
        <v>198.63</v>
      </c>
      <c r="J138" s="32">
        <f t="shared" ref="J138:L138" si="69">J127+J137</f>
        <v>1290.47</v>
      </c>
      <c r="K138" s="32"/>
      <c r="L138" s="32">
        <f t="shared" si="69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52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45</v>
      </c>
      <c r="E144" s="42" t="s">
        <v>54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43</v>
      </c>
      <c r="F148" s="43">
        <v>200</v>
      </c>
      <c r="G148" s="43">
        <v>5.04</v>
      </c>
      <c r="H148" s="43">
        <v>2.86</v>
      </c>
      <c r="I148" s="43">
        <v>11.68</v>
      </c>
      <c r="J148" s="43">
        <v>92.62</v>
      </c>
      <c r="K148" s="44">
        <v>113</v>
      </c>
      <c r="L148" s="43">
        <v>18.350000000000001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39</v>
      </c>
      <c r="F149" s="43">
        <v>90</v>
      </c>
      <c r="G149" s="43">
        <v>8.58</v>
      </c>
      <c r="H149" s="43">
        <v>16.25</v>
      </c>
      <c r="I149" s="43">
        <v>25.28</v>
      </c>
      <c r="J149" s="43">
        <v>262.7</v>
      </c>
      <c r="K149" s="44"/>
      <c r="L149" s="43">
        <v>23.25</v>
      </c>
    </row>
    <row r="150" spans="1:12" ht="15" x14ac:dyDescent="0.25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8.59</v>
      </c>
      <c r="H150" s="43">
        <v>6.09</v>
      </c>
      <c r="I150" s="43">
        <v>38.64</v>
      </c>
      <c r="J150" s="43">
        <v>243.73000000000002</v>
      </c>
      <c r="K150" s="44">
        <v>313</v>
      </c>
      <c r="L150" s="43">
        <v>18.350000000000001</v>
      </c>
    </row>
    <row r="151" spans="1:12" ht="15" x14ac:dyDescent="0.25">
      <c r="A151" s="23"/>
      <c r="B151" s="15"/>
      <c r="C151" s="11"/>
      <c r="D151" s="7" t="s">
        <v>30</v>
      </c>
      <c r="E151" s="42" t="s">
        <v>40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>
        <v>4.09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80</v>
      </c>
      <c r="G152" s="43">
        <v>6.32</v>
      </c>
      <c r="H152" s="43">
        <v>0.8</v>
      </c>
      <c r="I152" s="43">
        <v>38.64</v>
      </c>
      <c r="J152" s="43">
        <v>187.04000000000002</v>
      </c>
      <c r="K152" s="44"/>
      <c r="L152" s="43">
        <v>27.73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28.560000000000002</v>
      </c>
      <c r="H156" s="19">
        <f t="shared" si="72"/>
        <v>26.09</v>
      </c>
      <c r="I156" s="19">
        <f t="shared" si="72"/>
        <v>122.78999999999999</v>
      </c>
      <c r="J156" s="19">
        <f t="shared" si="72"/>
        <v>821.22</v>
      </c>
      <c r="K156" s="25"/>
      <c r="L156" s="19">
        <f t="shared" ref="L156" si="73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58.45</v>
      </c>
      <c r="H157" s="32">
        <f t="shared" ref="H157" si="75">H146+H156</f>
        <v>46.94</v>
      </c>
      <c r="I157" s="32">
        <f t="shared" ref="I157" si="76">I146+I156</f>
        <v>195.85999999999999</v>
      </c>
      <c r="J157" s="32">
        <f t="shared" ref="J157:L157" si="77">J146+J156</f>
        <v>1407.71</v>
      </c>
      <c r="K157" s="32"/>
      <c r="L157" s="32">
        <f t="shared" si="77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63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39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43</v>
      </c>
      <c r="F167" s="43">
        <v>200</v>
      </c>
      <c r="G167" s="43">
        <v>5.04</v>
      </c>
      <c r="H167" s="43">
        <v>2.86</v>
      </c>
      <c r="I167" s="43">
        <v>11.68</v>
      </c>
      <c r="J167" s="43">
        <v>92.62</v>
      </c>
      <c r="K167" s="44">
        <v>113</v>
      </c>
      <c r="L167" s="43">
        <v>18.350000000000001</v>
      </c>
    </row>
    <row r="168" spans="1:12" ht="15" x14ac:dyDescent="0.25">
      <c r="A168" s="23"/>
      <c r="B168" s="15"/>
      <c r="C168" s="11"/>
      <c r="D168" s="7" t="s">
        <v>28</v>
      </c>
      <c r="E168" s="42" t="s">
        <v>39</v>
      </c>
      <c r="F168" s="43">
        <v>90</v>
      </c>
      <c r="G168" s="43">
        <v>8.58</v>
      </c>
      <c r="H168" s="43">
        <v>16.25</v>
      </c>
      <c r="I168" s="43">
        <v>25.28</v>
      </c>
      <c r="J168" s="43">
        <v>262.7</v>
      </c>
      <c r="K168" s="44"/>
      <c r="L168" s="43">
        <v>23.25</v>
      </c>
    </row>
    <row r="169" spans="1:12" ht="15" x14ac:dyDescent="0.25">
      <c r="A169" s="23"/>
      <c r="B169" s="15"/>
      <c r="C169" s="11"/>
      <c r="D169" s="7" t="s">
        <v>29</v>
      </c>
      <c r="E169" s="42" t="s">
        <v>44</v>
      </c>
      <c r="F169" s="43">
        <v>150</v>
      </c>
      <c r="G169" s="43">
        <v>8.59</v>
      </c>
      <c r="H169" s="43">
        <v>6.09</v>
      </c>
      <c r="I169" s="43">
        <v>38.64</v>
      </c>
      <c r="J169" s="43">
        <v>243.73000000000002</v>
      </c>
      <c r="K169" s="44">
        <v>313</v>
      </c>
      <c r="L169" s="43">
        <v>18.350000000000001</v>
      </c>
    </row>
    <row r="170" spans="1:12" ht="15" x14ac:dyDescent="0.25">
      <c r="A170" s="23"/>
      <c r="B170" s="15"/>
      <c r="C170" s="11"/>
      <c r="D170" s="7" t="s">
        <v>30</v>
      </c>
      <c r="E170" s="42" t="s">
        <v>40</v>
      </c>
      <c r="F170" s="43">
        <v>180</v>
      </c>
      <c r="G170" s="43">
        <v>0.03</v>
      </c>
      <c r="H170" s="43">
        <v>0.09</v>
      </c>
      <c r="I170" s="43">
        <v>8.5500000000000007</v>
      </c>
      <c r="J170" s="43">
        <v>35.130000000000003</v>
      </c>
      <c r="K170" s="44">
        <v>459</v>
      </c>
      <c r="L170" s="43">
        <v>4.09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187.04000000000002</v>
      </c>
      <c r="K171" s="44"/>
      <c r="L171" s="43">
        <v>27.73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28.560000000000002</v>
      </c>
      <c r="H175" s="19">
        <f t="shared" si="80"/>
        <v>26.09</v>
      </c>
      <c r="I175" s="19">
        <f t="shared" si="80"/>
        <v>122.78999999999999</v>
      </c>
      <c r="J175" s="19">
        <f t="shared" si="80"/>
        <v>821.22</v>
      </c>
      <c r="K175" s="25"/>
      <c r="L175" s="19">
        <f t="shared" ref="L175" si="81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1200</v>
      </c>
      <c r="G176" s="32">
        <f t="shared" ref="G176" si="82">G165+G175</f>
        <v>46.11</v>
      </c>
      <c r="H176" s="32">
        <f t="shared" ref="H176" si="83">H165+H175</f>
        <v>43.75</v>
      </c>
      <c r="I176" s="32">
        <f t="shared" ref="I176" si="84">I165+I175</f>
        <v>218.58999999999997</v>
      </c>
      <c r="J176" s="32">
        <f t="shared" ref="J176:L176" si="85">J165+J175</f>
        <v>1407.6599999999999</v>
      </c>
      <c r="K176" s="32"/>
      <c r="L176" s="32">
        <f t="shared" si="85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39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43</v>
      </c>
      <c r="F186" s="43">
        <v>200</v>
      </c>
      <c r="G186" s="43">
        <v>5.04</v>
      </c>
      <c r="H186" s="43">
        <v>2.86</v>
      </c>
      <c r="I186" s="43">
        <v>11.68</v>
      </c>
      <c r="J186" s="43">
        <v>92.62</v>
      </c>
      <c r="K186" s="44">
        <v>113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262.7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8.59</v>
      </c>
      <c r="H188" s="43">
        <v>6.09</v>
      </c>
      <c r="I188" s="43">
        <v>38.64</v>
      </c>
      <c r="J188" s="43">
        <v>243.73000000000002</v>
      </c>
      <c r="K188" s="44">
        <v>313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187.04000000000002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28.560000000000002</v>
      </c>
      <c r="H194" s="19">
        <f t="shared" si="88"/>
        <v>26.09</v>
      </c>
      <c r="I194" s="19">
        <f t="shared" si="88"/>
        <v>122.78999999999999</v>
      </c>
      <c r="J194" s="19">
        <f t="shared" si="88"/>
        <v>821.22</v>
      </c>
      <c r="K194" s="25"/>
      <c r="L194" s="19">
        <f t="shared" ref="L194" si="89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1200</v>
      </c>
      <c r="G195" s="32">
        <f t="shared" ref="G195" si="90">G184+G194</f>
        <v>42.8</v>
      </c>
      <c r="H195" s="32">
        <f t="shared" ref="H195" si="91">H184+H194</f>
        <v>43.26</v>
      </c>
      <c r="I195" s="32">
        <f t="shared" ref="I195" si="92">I184+I194</f>
        <v>216.33999999999997</v>
      </c>
      <c r="J195" s="32">
        <f t="shared" ref="J195:L195" si="93">J184+J194</f>
        <v>1383.39</v>
      </c>
      <c r="K195" s="32"/>
      <c r="L195" s="32">
        <f t="shared" si="93"/>
        <v>183.54000000000002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48.387999999999998</v>
      </c>
      <c r="H196" s="34">
        <f t="shared" si="94"/>
        <v>43.764000000000003</v>
      </c>
      <c r="I196" s="34">
        <f t="shared" si="94"/>
        <v>200.19099999999997</v>
      </c>
      <c r="J196" s="34">
        <f t="shared" si="94"/>
        <v>1364.6149999999998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2025-12-04T17:59:05Z</dcterms:modified>
</cp:coreProperties>
</file>